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DSmallRuminant\www\spreadsheets\"/>
    </mc:Choice>
  </mc:AlternateContent>
  <workbookProtection workbookAlgorithmName="SHA-512" workbookHashValue="xp7UZXcYiguzPzuOgc4kSzI366F++sFZmV/nhDWm4iZL0vM3uYDg6hn1shiWxEcpMbL1k3h/4sbECIOYwXe0Yg==" workbookSaltValue="19hcXh+svujQPGjrc5/emA==" workbookSpinCount="100000" lockStructure="1"/>
  <bookViews>
    <workbookView xWindow="480" yWindow="45" windowWidth="15195" windowHeight="9720"/>
  </bookViews>
  <sheets>
    <sheet name="2007" sheetId="2" r:id="rId1"/>
  </sheets>
  <calcPr calcId="152511" concurrentCalc="0"/>
</workbook>
</file>

<file path=xl/calcChain.xml><?xml version="1.0" encoding="utf-8"?>
<calcChain xmlns="http://schemas.openxmlformats.org/spreadsheetml/2006/main">
  <c r="I52" i="2" l="1"/>
  <c r="I8" i="2"/>
  <c r="K8" i="2"/>
  <c r="I7" i="2"/>
  <c r="I61" i="2"/>
  <c r="K61" i="2"/>
  <c r="I34" i="2"/>
  <c r="I45" i="2"/>
  <c r="I48" i="2"/>
  <c r="I65" i="2"/>
  <c r="I74" i="2"/>
  <c r="K34" i="2"/>
  <c r="I25" i="2"/>
  <c r="K25" i="2"/>
  <c r="I75" i="2"/>
  <c r="K75" i="2"/>
  <c r="K74" i="2"/>
</calcChain>
</file>

<file path=xl/sharedStrings.xml><?xml version="1.0" encoding="utf-8"?>
<sst xmlns="http://schemas.openxmlformats.org/spreadsheetml/2006/main" count="82" uniqueCount="79">
  <si>
    <t>Part I  Farm Income - Cash Method</t>
  </si>
  <si>
    <t>Sales of livestock and other items bought for resale</t>
  </si>
  <si>
    <t>Cost or other basis of livestock and other items bought for resale</t>
  </si>
  <si>
    <t>Subtract line 2 from line 1</t>
  </si>
  <si>
    <t>5a</t>
  </si>
  <si>
    <t>Cooperative distributions</t>
  </si>
  <si>
    <t>6a</t>
  </si>
  <si>
    <t>Agricultural Program Payments</t>
  </si>
  <si>
    <t>Commodity Credit Corporation Loans</t>
  </si>
  <si>
    <t>a</t>
  </si>
  <si>
    <t>b</t>
  </si>
  <si>
    <t>Crop insurance proceeds</t>
  </si>
  <si>
    <t>Custom hire income</t>
  </si>
  <si>
    <t>Other income</t>
  </si>
  <si>
    <t>Part II  Farm Expenses - Cash and Accrual Method</t>
  </si>
  <si>
    <t>Car and truck expenses</t>
  </si>
  <si>
    <t>Chemicals</t>
  </si>
  <si>
    <t>Conservation expenses</t>
  </si>
  <si>
    <t>Custom hire (machine work)</t>
  </si>
  <si>
    <t>Depreciation and section 179</t>
  </si>
  <si>
    <t>Feed</t>
  </si>
  <si>
    <t>Fertilizer and lime</t>
  </si>
  <si>
    <t>Freight and trucking</t>
  </si>
  <si>
    <t>Gasoline, fuel, and oil</t>
  </si>
  <si>
    <t>Insurance</t>
  </si>
  <si>
    <t>Interest</t>
  </si>
  <si>
    <t>Labor hired</t>
  </si>
  <si>
    <t>Pension and profit sharing</t>
  </si>
  <si>
    <t>Rent or lease</t>
  </si>
  <si>
    <t>Repairs and maintenance</t>
  </si>
  <si>
    <t>Seeds and plants</t>
  </si>
  <si>
    <t>Storage and warehousing</t>
  </si>
  <si>
    <t>Supplies</t>
  </si>
  <si>
    <t>Taxes</t>
  </si>
  <si>
    <t>Utilities</t>
  </si>
  <si>
    <t>Veterinary, breeding, and medicine</t>
  </si>
  <si>
    <t>Other expenses</t>
  </si>
  <si>
    <t>GROSS INCOME</t>
  </si>
  <si>
    <t>TOTAL EXPENSES</t>
  </si>
  <si>
    <t xml:space="preserve">   Flock size</t>
  </si>
  <si>
    <t>Per female</t>
  </si>
  <si>
    <t xml:space="preserve">     If election to defer</t>
  </si>
  <si>
    <t>Employee benefit programs</t>
  </si>
  <si>
    <t>NET PROFIT OR LOSS FROM SHEEP OR GOAT FARMING</t>
  </si>
  <si>
    <t>Schedule F - Profit or Loss from Sheep or Goat Farming</t>
  </si>
  <si>
    <t>a  CCC loans</t>
  </si>
  <si>
    <t xml:space="preserve"> b  CCC loans forfitted</t>
  </si>
  <si>
    <t>a  Amount received in 2008</t>
  </si>
  <si>
    <t xml:space="preserve">Cull stock </t>
  </si>
  <si>
    <t xml:space="preserve">Capital sales </t>
  </si>
  <si>
    <t xml:space="preserve">Fiber </t>
  </si>
  <si>
    <t xml:space="preserve">Other </t>
  </si>
  <si>
    <t xml:space="preserve">Veterinary fees </t>
  </si>
  <si>
    <t xml:space="preserve">Medicine </t>
  </si>
  <si>
    <t xml:space="preserve">Advertising </t>
  </si>
  <si>
    <t xml:space="preserve">Hay </t>
  </si>
  <si>
    <t xml:space="preserve">Grain </t>
  </si>
  <si>
    <t xml:space="preserve">Protein </t>
  </si>
  <si>
    <t xml:space="preserve">Milk replacer </t>
  </si>
  <si>
    <t xml:space="preserve">Shearing </t>
  </si>
  <si>
    <t xml:space="preserve">Market livestock </t>
  </si>
  <si>
    <t>Mortgage</t>
  </si>
  <si>
    <t>Other interest</t>
  </si>
  <si>
    <t>Vehicles</t>
  </si>
  <si>
    <t>TOTAL</t>
  </si>
  <si>
    <t>Sales of livestock, producer, grains, and other products</t>
  </si>
  <si>
    <t xml:space="preserve">Breeding stock </t>
  </si>
  <si>
    <t xml:space="preserve">Other labor </t>
  </si>
  <si>
    <t xml:space="preserve">Breeding expenses </t>
  </si>
  <si>
    <t xml:space="preserve">Bedding  </t>
  </si>
  <si>
    <t xml:space="preserve">Registration fees  </t>
  </si>
  <si>
    <t xml:space="preserve">Membership dues  </t>
  </si>
  <si>
    <t xml:space="preserve">DNA testing </t>
  </si>
  <si>
    <t xml:space="preserve">Livestock guardians  </t>
  </si>
  <si>
    <r>
      <rPr>
        <sz val="14"/>
        <rFont val="Wingdings"/>
        <charset val="2"/>
      </rPr>
      <t>à</t>
    </r>
    <r>
      <rPr>
        <i/>
        <sz val="14"/>
        <rFont val="Arial"/>
        <family val="2"/>
      </rPr>
      <t xml:space="preserve"> Enter your values in the white cells (only)</t>
    </r>
  </si>
  <si>
    <t xml:space="preserve">Premix </t>
  </si>
  <si>
    <t>Enter other expense</t>
  </si>
  <si>
    <t xml:space="preserve">Enter other feed </t>
  </si>
  <si>
    <t xml:space="preserve">Enter other income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</si>
</sst>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17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sz val="12"/>
      <name val="Trebuchet MS"/>
      <family val="2"/>
    </font>
    <font>
      <sz val="24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sz val="14"/>
      <name val="Wingdings"/>
      <charset val="2"/>
    </font>
    <font>
      <i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3" fillId="3" borderId="0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right" vertical="center"/>
    </xf>
    <xf numFmtId="0" fontId="9" fillId="8" borderId="0" xfId="0" applyFont="1" applyFill="1"/>
    <xf numFmtId="0" fontId="0" fillId="8" borderId="0" xfId="0" applyFill="1"/>
    <xf numFmtId="0" fontId="11" fillId="10" borderId="7" xfId="0" applyFont="1" applyFill="1" applyBorder="1" applyAlignment="1">
      <alignment horizontal="left" vertical="center"/>
    </xf>
    <xf numFmtId="0" fontId="11" fillId="10" borderId="0" xfId="0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center" vertical="center"/>
    </xf>
    <xf numFmtId="0" fontId="7" fillId="10" borderId="0" xfId="0" applyFont="1" applyFill="1" applyBorder="1" applyAlignment="1">
      <alignment vertical="center"/>
    </xf>
    <xf numFmtId="0" fontId="2" fillId="4" borderId="28" xfId="0" applyFont="1" applyFill="1" applyBorder="1" applyAlignment="1">
      <alignment vertical="center"/>
    </xf>
    <xf numFmtId="0" fontId="12" fillId="4" borderId="28" xfId="0" applyFont="1" applyFill="1" applyBorder="1" applyAlignment="1">
      <alignment vertical="center"/>
    </xf>
    <xf numFmtId="0" fontId="12" fillId="4" borderId="9" xfId="0" applyFont="1" applyFill="1" applyBorder="1" applyAlignment="1">
      <alignment vertical="center"/>
    </xf>
    <xf numFmtId="0" fontId="12" fillId="4" borderId="19" xfId="0" applyFont="1" applyFill="1" applyBorder="1" applyAlignment="1">
      <alignment vertical="center"/>
    </xf>
    <xf numFmtId="0" fontId="5" fillId="5" borderId="20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vertical="center"/>
    </xf>
    <xf numFmtId="0" fontId="3" fillId="3" borderId="18" xfId="0" applyFont="1" applyFill="1" applyBorder="1" applyAlignment="1">
      <alignment horizontal="center" vertical="top"/>
    </xf>
    <xf numFmtId="0" fontId="2" fillId="4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0" fontId="2" fillId="5" borderId="26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vertical="center"/>
    </xf>
    <xf numFmtId="44" fontId="2" fillId="6" borderId="4" xfId="1" applyFont="1" applyFill="1" applyBorder="1" applyAlignment="1">
      <alignment vertical="center"/>
    </xf>
    <xf numFmtId="44" fontId="2" fillId="5" borderId="26" xfId="1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44" fontId="2" fillId="6" borderId="22" xfId="1" applyFont="1" applyFill="1" applyBorder="1" applyAlignment="1">
      <alignment vertical="center"/>
    </xf>
    <xf numFmtId="44" fontId="2" fillId="5" borderId="20" xfId="1" applyFont="1" applyFill="1" applyBorder="1" applyAlignment="1">
      <alignment vertical="center"/>
    </xf>
    <xf numFmtId="44" fontId="2" fillId="4" borderId="13" xfId="1" applyFont="1" applyFill="1" applyBorder="1" applyAlignment="1">
      <alignment vertical="center"/>
    </xf>
    <xf numFmtId="44" fontId="2" fillId="6" borderId="0" xfId="1" applyFont="1" applyFill="1" applyBorder="1" applyAlignment="1">
      <alignment vertical="center"/>
    </xf>
    <xf numFmtId="164" fontId="2" fillId="5" borderId="26" xfId="1" applyNumberFormat="1" applyFont="1" applyFill="1" applyBorder="1" applyAlignment="1">
      <alignment vertical="center"/>
    </xf>
    <xf numFmtId="44" fontId="2" fillId="4" borderId="14" xfId="1" applyFont="1" applyFill="1" applyBorder="1" applyAlignment="1">
      <alignment vertical="center"/>
    </xf>
    <xf numFmtId="44" fontId="2" fillId="6" borderId="16" xfId="1" applyFont="1" applyFill="1" applyBorder="1" applyAlignment="1">
      <alignment vertical="center"/>
    </xf>
    <xf numFmtId="44" fontId="2" fillId="4" borderId="12" xfId="1" applyFont="1" applyFill="1" applyBorder="1" applyAlignment="1">
      <alignment vertical="center"/>
    </xf>
    <xf numFmtId="44" fontId="2" fillId="4" borderId="13" xfId="0" applyNumberFormat="1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44" fontId="2" fillId="0" borderId="1" xfId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44" fontId="2" fillId="2" borderId="29" xfId="1" applyFont="1" applyFill="1" applyBorder="1" applyAlignment="1">
      <alignment vertical="center"/>
    </xf>
    <xf numFmtId="44" fontId="2" fillId="6" borderId="9" xfId="1" applyFont="1" applyFill="1" applyBorder="1" applyAlignment="1">
      <alignment vertical="center"/>
    </xf>
    <xf numFmtId="0" fontId="3" fillId="6" borderId="7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2" fillId="4" borderId="19" xfId="0" applyFont="1" applyFill="1" applyBorder="1" applyAlignment="1">
      <alignment vertical="center"/>
    </xf>
    <xf numFmtId="0" fontId="2" fillId="6" borderId="9" xfId="0" applyFont="1" applyFill="1" applyBorder="1" applyAlignment="1">
      <alignment vertical="center"/>
    </xf>
    <xf numFmtId="0" fontId="2" fillId="5" borderId="25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vertical="center"/>
    </xf>
    <xf numFmtId="0" fontId="2" fillId="5" borderId="25" xfId="0" applyFont="1" applyFill="1" applyBorder="1" applyAlignment="1">
      <alignment vertical="center"/>
    </xf>
    <xf numFmtId="44" fontId="2" fillId="6" borderId="23" xfId="1" applyFont="1" applyFill="1" applyBorder="1" applyAlignment="1">
      <alignment vertical="center"/>
    </xf>
    <xf numFmtId="44" fontId="2" fillId="4" borderId="3" xfId="1" applyFont="1" applyFill="1" applyBorder="1" applyAlignment="1">
      <alignment vertical="center"/>
    </xf>
    <xf numFmtId="0" fontId="2" fillId="6" borderId="23" xfId="0" applyFont="1" applyFill="1" applyBorder="1" applyAlignment="1">
      <alignment vertical="center"/>
    </xf>
    <xf numFmtId="44" fontId="2" fillId="5" borderId="25" xfId="1" applyFont="1" applyFill="1" applyBorder="1" applyAlignment="1">
      <alignment vertical="center"/>
    </xf>
    <xf numFmtId="0" fontId="2" fillId="6" borderId="15" xfId="0" applyFont="1" applyFill="1" applyBorder="1" applyAlignment="1">
      <alignment vertical="center"/>
    </xf>
    <xf numFmtId="44" fontId="2" fillId="4" borderId="12" xfId="0" applyNumberFormat="1" applyFont="1" applyFill="1" applyBorder="1" applyAlignment="1">
      <alignment vertical="center"/>
    </xf>
    <xf numFmtId="0" fontId="2" fillId="6" borderId="16" xfId="0" applyFont="1" applyFill="1" applyBorder="1" applyAlignment="1">
      <alignment vertical="center"/>
    </xf>
    <xf numFmtId="0" fontId="2" fillId="5" borderId="27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44" fontId="2" fillId="2" borderId="20" xfId="1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44" fontId="2" fillId="3" borderId="27" xfId="1" applyFont="1" applyFill="1" applyBorder="1" applyAlignment="1">
      <alignment vertical="center"/>
    </xf>
    <xf numFmtId="44" fontId="2" fillId="6" borderId="6" xfId="1" applyFont="1" applyFill="1" applyBorder="1" applyAlignment="1">
      <alignment vertical="center"/>
    </xf>
    <xf numFmtId="44" fontId="12" fillId="0" borderId="12" xfId="1" applyFont="1" applyBorder="1" applyAlignment="1" applyProtection="1">
      <alignment vertical="center"/>
      <protection locked="0"/>
    </xf>
    <xf numFmtId="44" fontId="12" fillId="0" borderId="1" xfId="1" applyFont="1" applyBorder="1" applyAlignment="1" applyProtection="1">
      <alignment vertical="center"/>
      <protection locked="0"/>
    </xf>
    <xf numFmtId="44" fontId="12" fillId="0" borderId="3" xfId="1" applyFont="1" applyBorder="1" applyAlignment="1" applyProtection="1">
      <alignment vertical="center"/>
      <protection locked="0"/>
    </xf>
    <xf numFmtId="44" fontId="12" fillId="0" borderId="22" xfId="1" applyFont="1" applyBorder="1" applyAlignment="1" applyProtection="1">
      <alignment vertical="center"/>
      <protection locked="0"/>
    </xf>
    <xf numFmtId="44" fontId="2" fillId="0" borderId="12" xfId="1" applyFont="1" applyBorder="1" applyAlignment="1" applyProtection="1">
      <alignment vertical="center"/>
      <protection locked="0"/>
    </xf>
    <xf numFmtId="44" fontId="2" fillId="0" borderId="1" xfId="1" applyFont="1" applyBorder="1" applyAlignment="1" applyProtection="1">
      <alignment vertical="center"/>
      <protection locked="0"/>
    </xf>
    <xf numFmtId="44" fontId="2" fillId="0" borderId="13" xfId="1" applyFont="1" applyBorder="1" applyAlignment="1" applyProtection="1">
      <alignment vertical="center"/>
      <protection locked="0"/>
    </xf>
    <xf numFmtId="44" fontId="2" fillId="0" borderId="17" xfId="1" applyFont="1" applyBorder="1" applyAlignment="1" applyProtection="1">
      <alignment vertical="center"/>
      <protection locked="0"/>
    </xf>
    <xf numFmtId="44" fontId="2" fillId="0" borderId="11" xfId="1" applyFont="1" applyBorder="1" applyAlignment="1" applyProtection="1">
      <alignment vertical="center"/>
      <protection locked="0"/>
    </xf>
    <xf numFmtId="44" fontId="2" fillId="0" borderId="3" xfId="1" applyFont="1" applyBorder="1" applyAlignment="1" applyProtection="1">
      <alignment vertical="center"/>
      <protection locked="0"/>
    </xf>
    <xf numFmtId="44" fontId="12" fillId="7" borderId="1" xfId="1" applyFont="1" applyFill="1" applyBorder="1" applyAlignment="1" applyProtection="1">
      <alignment vertical="center"/>
      <protection locked="0"/>
    </xf>
    <xf numFmtId="44" fontId="2" fillId="0" borderId="4" xfId="1" applyFont="1" applyBorder="1" applyAlignment="1" applyProtection="1">
      <alignment vertical="center"/>
      <protection locked="0"/>
    </xf>
    <xf numFmtId="44" fontId="2" fillId="11" borderId="11" xfId="1" applyFont="1" applyFill="1" applyBorder="1" applyAlignment="1">
      <alignment vertical="center"/>
    </xf>
    <xf numFmtId="44" fontId="2" fillId="11" borderId="13" xfId="0" applyNumberFormat="1" applyFont="1" applyFill="1" applyBorder="1" applyAlignment="1">
      <alignment vertical="center"/>
    </xf>
    <xf numFmtId="44" fontId="2" fillId="11" borderId="1" xfId="0" applyNumberFormat="1" applyFont="1" applyFill="1" applyBorder="1" applyAlignment="1">
      <alignment vertical="center"/>
    </xf>
    <xf numFmtId="44" fontId="2" fillId="11" borderId="3" xfId="1" applyNumberFormat="1" applyFont="1" applyFill="1" applyBorder="1" applyAlignment="1">
      <alignment vertical="center"/>
    </xf>
    <xf numFmtId="44" fontId="2" fillId="11" borderId="3" xfId="1" applyFont="1" applyFill="1" applyBorder="1" applyAlignment="1">
      <alignment vertical="center"/>
    </xf>
    <xf numFmtId="44" fontId="2" fillId="11" borderId="12" xfId="0" applyNumberFormat="1" applyFont="1" applyFill="1" applyBorder="1" applyAlignment="1">
      <alignment vertical="center"/>
    </xf>
    <xf numFmtId="0" fontId="14" fillId="10" borderId="0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6" fillId="9" borderId="28" xfId="0" applyFont="1" applyFill="1" applyBorder="1" applyAlignment="1">
      <alignment vertical="center"/>
    </xf>
    <xf numFmtId="0" fontId="10" fillId="9" borderId="9" xfId="0" applyFont="1" applyFill="1" applyBorder="1" applyAlignment="1">
      <alignment vertical="center"/>
    </xf>
    <xf numFmtId="0" fontId="10" fillId="9" borderId="9" xfId="0" applyFont="1" applyFill="1" applyBorder="1" applyAlignment="1"/>
    <xf numFmtId="0" fontId="10" fillId="9" borderId="19" xfId="0" applyFont="1" applyFill="1" applyBorder="1" applyAlignment="1"/>
    <xf numFmtId="0" fontId="3" fillId="3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1" fillId="10" borderId="0" xfId="0" applyFont="1" applyFill="1" applyBorder="1" applyAlignment="1" applyProtection="1">
      <alignment horizontal="center" vertical="center"/>
      <protection locked="0"/>
    </xf>
    <xf numFmtId="0" fontId="8" fillId="10" borderId="21" xfId="0" applyFont="1" applyFill="1" applyBorder="1" applyAlignment="1" applyProtection="1">
      <alignment horizontal="center" vertical="center"/>
      <protection locked="0"/>
    </xf>
    <xf numFmtId="0" fontId="16" fillId="3" borderId="4" xfId="0" applyFont="1" applyFill="1" applyBorder="1" applyAlignment="1" applyProtection="1">
      <alignment horizontal="righ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tabSelected="1" workbookViewId="0">
      <selection activeCell="C3" sqref="C3"/>
    </sheetView>
  </sheetViews>
  <sheetFormatPr defaultRowHeight="12.75" x14ac:dyDescent="0.2"/>
  <cols>
    <col min="1" max="1" width="2" customWidth="1"/>
    <col min="2" max="2" width="5.140625" customWidth="1"/>
    <col min="3" max="3" width="14.85546875" customWidth="1"/>
    <col min="6" max="6" width="16" hidden="1" customWidth="1"/>
    <col min="7" max="7" width="40.5703125" customWidth="1"/>
    <col min="8" max="8" width="17.42578125" customWidth="1"/>
    <col min="9" max="9" width="19.5703125" customWidth="1"/>
    <col min="10" max="10" width="0.5703125" customWidth="1"/>
    <col min="11" max="11" width="19.5703125" customWidth="1"/>
  </cols>
  <sheetData>
    <row r="1" spans="1:11" ht="8.25" customHeight="1" thickBot="1" x14ac:dyDescent="0.4">
      <c r="A1" s="8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28.5" customHeight="1" thickBot="1" x14ac:dyDescent="0.45">
      <c r="A2" s="8"/>
      <c r="B2" s="94" t="s">
        <v>44</v>
      </c>
      <c r="C2" s="95"/>
      <c r="D2" s="95"/>
      <c r="E2" s="95"/>
      <c r="F2" s="95"/>
      <c r="G2" s="95"/>
      <c r="H2" s="95"/>
      <c r="I2" s="95"/>
      <c r="J2" s="96"/>
      <c r="K2" s="97"/>
    </row>
    <row r="3" spans="1:11" ht="35.25" customHeight="1" thickBot="1" x14ac:dyDescent="0.25">
      <c r="A3" s="8"/>
      <c r="B3" s="9" t="s">
        <v>39</v>
      </c>
      <c r="C3" s="10"/>
      <c r="D3" s="100">
        <v>30</v>
      </c>
      <c r="E3" s="11"/>
      <c r="F3" s="12"/>
      <c r="G3" s="89" t="s">
        <v>74</v>
      </c>
      <c r="H3" s="12"/>
      <c r="I3" s="12"/>
      <c r="J3" s="12"/>
      <c r="K3" s="101">
        <v>2014</v>
      </c>
    </row>
    <row r="4" spans="1:11" ht="25.5" customHeight="1" thickBot="1" x14ac:dyDescent="0.25">
      <c r="A4" s="8"/>
      <c r="B4" s="13" t="s">
        <v>0</v>
      </c>
      <c r="C4" s="14"/>
      <c r="D4" s="15"/>
      <c r="E4" s="15"/>
      <c r="F4" s="15"/>
      <c r="G4" s="15"/>
      <c r="H4" s="16"/>
      <c r="I4" s="17" t="s">
        <v>64</v>
      </c>
      <c r="J4" s="18"/>
      <c r="K4" s="17" t="s">
        <v>40</v>
      </c>
    </row>
    <row r="5" spans="1:11" ht="20.25" customHeight="1" x14ac:dyDescent="0.2">
      <c r="A5" s="8"/>
      <c r="B5" s="19">
        <v>1</v>
      </c>
      <c r="C5" s="92" t="s">
        <v>1</v>
      </c>
      <c r="D5" s="93"/>
      <c r="E5" s="93"/>
      <c r="F5" s="93"/>
      <c r="G5" s="93"/>
      <c r="H5" s="71">
        <v>2000</v>
      </c>
      <c r="I5" s="20"/>
      <c r="J5" s="21"/>
      <c r="K5" s="22"/>
    </row>
    <row r="6" spans="1:11" ht="17.25" customHeight="1" x14ac:dyDescent="0.2">
      <c r="A6" s="8"/>
      <c r="B6" s="23">
        <v>2</v>
      </c>
      <c r="C6" s="98" t="s">
        <v>2</v>
      </c>
      <c r="D6" s="99"/>
      <c r="E6" s="99"/>
      <c r="F6" s="99"/>
      <c r="G6" s="99"/>
      <c r="H6" s="72">
        <v>1000</v>
      </c>
      <c r="I6" s="20"/>
      <c r="J6" s="21"/>
      <c r="K6" s="22"/>
    </row>
    <row r="7" spans="1:11" ht="18.75" customHeight="1" thickBot="1" x14ac:dyDescent="0.25">
      <c r="A7" s="8"/>
      <c r="B7" s="24">
        <v>3</v>
      </c>
      <c r="C7" s="2" t="s">
        <v>3</v>
      </c>
      <c r="D7" s="2"/>
      <c r="E7" s="2"/>
      <c r="F7" s="2"/>
      <c r="G7" s="2"/>
      <c r="H7" s="25"/>
      <c r="I7" s="83">
        <f>+H5-H6</f>
        <v>1000</v>
      </c>
      <c r="J7" s="26"/>
      <c r="K7" s="27"/>
    </row>
    <row r="8" spans="1:11" ht="17.25" customHeight="1" thickBot="1" x14ac:dyDescent="0.25">
      <c r="A8" s="8"/>
      <c r="B8" s="23">
        <v>4</v>
      </c>
      <c r="C8" s="98" t="s">
        <v>65</v>
      </c>
      <c r="D8" s="99"/>
      <c r="E8" s="99"/>
      <c r="F8" s="99"/>
      <c r="G8" s="99"/>
      <c r="H8" s="28"/>
      <c r="I8" s="84">
        <f>SUM(H9:H14)</f>
        <v>13000</v>
      </c>
      <c r="J8" s="29"/>
      <c r="K8" s="30">
        <f>+I8/D3</f>
        <v>433.33333333333331</v>
      </c>
    </row>
    <row r="9" spans="1:11" ht="18" x14ac:dyDescent="0.2">
      <c r="A9" s="8"/>
      <c r="B9" s="24"/>
      <c r="C9" s="2"/>
      <c r="D9" s="2"/>
      <c r="E9" s="2"/>
      <c r="F9" s="2"/>
      <c r="G9" s="6" t="s">
        <v>60</v>
      </c>
      <c r="H9" s="73">
        <v>11000</v>
      </c>
      <c r="I9" s="31"/>
      <c r="J9" s="32"/>
      <c r="K9" s="33"/>
    </row>
    <row r="10" spans="1:11" ht="18" x14ac:dyDescent="0.2">
      <c r="A10" s="8"/>
      <c r="B10" s="24"/>
      <c r="C10" s="2"/>
      <c r="D10" s="2"/>
      <c r="E10" s="2"/>
      <c r="F10" s="2"/>
      <c r="G10" s="6" t="s">
        <v>66</v>
      </c>
      <c r="H10" s="73">
        <v>500</v>
      </c>
      <c r="I10" s="34"/>
      <c r="J10" s="32"/>
      <c r="K10" s="22"/>
    </row>
    <row r="11" spans="1:11" ht="18" x14ac:dyDescent="0.2">
      <c r="A11" s="8"/>
      <c r="B11" s="24"/>
      <c r="C11" s="2"/>
      <c r="D11" s="2"/>
      <c r="E11" s="2"/>
      <c r="F11" s="2"/>
      <c r="G11" s="6" t="s">
        <v>48</v>
      </c>
      <c r="H11" s="73">
        <v>1000</v>
      </c>
      <c r="I11" s="34"/>
      <c r="J11" s="32"/>
      <c r="K11" s="22"/>
    </row>
    <row r="12" spans="1:11" ht="18" x14ac:dyDescent="0.2">
      <c r="A12" s="8"/>
      <c r="B12" s="24"/>
      <c r="C12" s="2"/>
      <c r="D12" s="2"/>
      <c r="E12" s="2"/>
      <c r="F12" s="2"/>
      <c r="G12" s="6" t="s">
        <v>49</v>
      </c>
      <c r="H12" s="73">
        <v>500</v>
      </c>
      <c r="I12" s="34"/>
      <c r="J12" s="35"/>
      <c r="K12" s="22"/>
    </row>
    <row r="13" spans="1:11" ht="18" x14ac:dyDescent="0.2">
      <c r="A13" s="8"/>
      <c r="B13" s="24"/>
      <c r="C13" s="2"/>
      <c r="D13" s="2"/>
      <c r="E13" s="2"/>
      <c r="F13" s="2"/>
      <c r="G13" s="6" t="s">
        <v>50</v>
      </c>
      <c r="H13" s="74">
        <v>0</v>
      </c>
      <c r="I13" s="34"/>
      <c r="J13" s="35"/>
      <c r="K13" s="22"/>
    </row>
    <row r="14" spans="1:11" ht="18" x14ac:dyDescent="0.2">
      <c r="A14" s="8"/>
      <c r="B14" s="24"/>
      <c r="C14" s="2"/>
      <c r="D14" s="2"/>
      <c r="E14" s="2"/>
      <c r="F14" s="2"/>
      <c r="G14" s="102" t="s">
        <v>78</v>
      </c>
      <c r="H14" s="74">
        <v>0</v>
      </c>
      <c r="I14" s="36"/>
      <c r="J14" s="35"/>
      <c r="K14" s="22"/>
    </row>
    <row r="15" spans="1:11" ht="18" x14ac:dyDescent="0.2">
      <c r="A15" s="8"/>
      <c r="B15" s="24" t="s">
        <v>4</v>
      </c>
      <c r="C15" s="2" t="s">
        <v>5</v>
      </c>
      <c r="D15" s="2"/>
      <c r="E15" s="2"/>
      <c r="F15" s="2"/>
      <c r="G15" s="2"/>
      <c r="H15" s="37"/>
      <c r="I15" s="75">
        <v>0</v>
      </c>
      <c r="J15" s="32"/>
      <c r="K15" s="22"/>
    </row>
    <row r="16" spans="1:11" ht="18" x14ac:dyDescent="0.2">
      <c r="A16" s="8"/>
      <c r="B16" s="24" t="s">
        <v>6</v>
      </c>
      <c r="C16" s="2" t="s">
        <v>7</v>
      </c>
      <c r="D16" s="2"/>
      <c r="E16" s="2"/>
      <c r="F16" s="2"/>
      <c r="G16" s="2"/>
      <c r="H16" s="38"/>
      <c r="I16" s="39">
        <v>0</v>
      </c>
      <c r="J16" s="32"/>
      <c r="K16" s="22"/>
    </row>
    <row r="17" spans="1:11" ht="18" x14ac:dyDescent="0.2">
      <c r="A17" s="8"/>
      <c r="B17" s="24">
        <v>7</v>
      </c>
      <c r="C17" s="2" t="s">
        <v>8</v>
      </c>
      <c r="D17" s="2"/>
      <c r="E17" s="2"/>
      <c r="F17" s="2"/>
      <c r="G17" s="2"/>
      <c r="H17" s="28"/>
      <c r="I17" s="39">
        <v>0</v>
      </c>
      <c r="J17" s="32"/>
      <c r="K17" s="22"/>
    </row>
    <row r="18" spans="1:11" ht="18" x14ac:dyDescent="0.2">
      <c r="A18" s="8"/>
      <c r="B18" s="24"/>
      <c r="C18" s="2" t="s">
        <v>45</v>
      </c>
      <c r="D18" s="2"/>
      <c r="E18" s="2"/>
      <c r="F18" s="2"/>
      <c r="G18" s="2"/>
      <c r="H18" s="72">
        <v>0</v>
      </c>
      <c r="I18" s="34"/>
      <c r="J18" s="32"/>
      <c r="K18" s="22"/>
    </row>
    <row r="19" spans="1:11" ht="18" x14ac:dyDescent="0.2">
      <c r="A19" s="8"/>
      <c r="B19" s="24"/>
      <c r="C19" s="2" t="s">
        <v>46</v>
      </c>
      <c r="D19" s="2"/>
      <c r="E19" s="2"/>
      <c r="F19" s="2"/>
      <c r="G19" s="2"/>
      <c r="H19" s="72">
        <v>0</v>
      </c>
      <c r="I19" s="34"/>
      <c r="J19" s="32"/>
      <c r="K19" s="22"/>
    </row>
    <row r="20" spans="1:11" ht="18" x14ac:dyDescent="0.2">
      <c r="A20" s="8"/>
      <c r="B20" s="24">
        <v>8</v>
      </c>
      <c r="C20" s="2" t="s">
        <v>11</v>
      </c>
      <c r="D20" s="2"/>
      <c r="E20" s="2"/>
      <c r="F20" s="2"/>
      <c r="G20" s="2"/>
      <c r="H20" s="38"/>
      <c r="I20" s="76">
        <v>0</v>
      </c>
      <c r="J20" s="32"/>
      <c r="K20" s="22"/>
    </row>
    <row r="21" spans="1:11" ht="18" x14ac:dyDescent="0.2">
      <c r="A21" s="8"/>
      <c r="B21" s="40"/>
      <c r="C21" s="3" t="s">
        <v>47</v>
      </c>
      <c r="D21" s="3"/>
      <c r="E21" s="3"/>
      <c r="F21" s="3"/>
      <c r="G21" s="3"/>
      <c r="H21" s="38"/>
      <c r="I21" s="76">
        <v>0</v>
      </c>
      <c r="J21" s="32"/>
      <c r="K21" s="22"/>
    </row>
    <row r="22" spans="1:11" ht="18" x14ac:dyDescent="0.2">
      <c r="A22" s="8"/>
      <c r="B22" s="41"/>
      <c r="C22" s="1" t="s">
        <v>41</v>
      </c>
      <c r="D22" s="1"/>
      <c r="E22" s="1"/>
      <c r="F22" s="1"/>
      <c r="G22" s="1"/>
      <c r="H22" s="38"/>
      <c r="I22" s="76">
        <v>0</v>
      </c>
      <c r="J22" s="32"/>
      <c r="K22" s="22"/>
    </row>
    <row r="23" spans="1:11" ht="18" x14ac:dyDescent="0.2">
      <c r="A23" s="8"/>
      <c r="B23" s="24">
        <v>9</v>
      </c>
      <c r="C23" s="2" t="s">
        <v>12</v>
      </c>
      <c r="D23" s="2"/>
      <c r="E23" s="2"/>
      <c r="F23" s="2"/>
      <c r="G23" s="2"/>
      <c r="H23" s="38"/>
      <c r="I23" s="76">
        <v>0</v>
      </c>
      <c r="J23" s="32"/>
      <c r="K23" s="22"/>
    </row>
    <row r="24" spans="1:11" ht="18.75" thickBot="1" x14ac:dyDescent="0.25">
      <c r="A24" s="8"/>
      <c r="B24" s="42">
        <v>10</v>
      </c>
      <c r="C24" s="5" t="s">
        <v>13</v>
      </c>
      <c r="D24" s="5"/>
      <c r="E24" s="5"/>
      <c r="F24" s="5"/>
      <c r="G24" s="5"/>
      <c r="H24" s="38"/>
      <c r="I24" s="77">
        <v>200</v>
      </c>
      <c r="J24" s="32"/>
      <c r="K24" s="22"/>
    </row>
    <row r="25" spans="1:11" ht="26.25" customHeight="1" thickBot="1" x14ac:dyDescent="0.25">
      <c r="A25" s="8"/>
      <c r="B25" s="43">
        <v>11</v>
      </c>
      <c r="C25" s="44" t="s">
        <v>37</v>
      </c>
      <c r="D25" s="44"/>
      <c r="E25" s="44"/>
      <c r="F25" s="44"/>
      <c r="G25" s="44"/>
      <c r="H25" s="44"/>
      <c r="I25" s="45">
        <f>SUM(I5:I24)</f>
        <v>14200</v>
      </c>
      <c r="J25" s="46"/>
      <c r="K25" s="30">
        <f>+I25/D3</f>
        <v>473.33333333333331</v>
      </c>
    </row>
    <row r="26" spans="1:11" ht="3.75" customHeight="1" thickBot="1" x14ac:dyDescent="0.25">
      <c r="A26" s="8"/>
      <c r="B26" s="47"/>
      <c r="C26" s="4"/>
      <c r="D26" s="4"/>
      <c r="E26" s="4"/>
      <c r="F26" s="4"/>
      <c r="G26" s="4"/>
      <c r="H26" s="21"/>
      <c r="I26" s="21"/>
      <c r="J26" s="21"/>
      <c r="K26" s="48"/>
    </row>
    <row r="27" spans="1:11" ht="25.5" customHeight="1" thickBot="1" x14ac:dyDescent="0.25">
      <c r="A27" s="8"/>
      <c r="B27" s="49" t="s">
        <v>14</v>
      </c>
      <c r="C27" s="50"/>
      <c r="D27" s="50"/>
      <c r="E27" s="50"/>
      <c r="F27" s="50"/>
      <c r="G27" s="50"/>
      <c r="H27" s="50"/>
      <c r="I27" s="51"/>
      <c r="J27" s="52"/>
      <c r="K27" s="53"/>
    </row>
    <row r="28" spans="1:11" ht="18" x14ac:dyDescent="0.2">
      <c r="A28" s="8"/>
      <c r="B28" s="24">
        <v>12</v>
      </c>
      <c r="C28" s="2" t="s">
        <v>15</v>
      </c>
      <c r="D28" s="2"/>
      <c r="E28" s="2"/>
      <c r="F28" s="2"/>
      <c r="G28" s="2"/>
      <c r="H28" s="25"/>
      <c r="I28" s="78">
        <v>300</v>
      </c>
      <c r="J28" s="35"/>
      <c r="K28" s="27"/>
    </row>
    <row r="29" spans="1:11" ht="18" x14ac:dyDescent="0.2">
      <c r="A29" s="8"/>
      <c r="B29" s="24">
        <v>13</v>
      </c>
      <c r="C29" s="2" t="s">
        <v>16</v>
      </c>
      <c r="D29" s="2"/>
      <c r="E29" s="2"/>
      <c r="F29" s="2"/>
      <c r="G29" s="2"/>
      <c r="H29" s="38"/>
      <c r="I29" s="79">
        <v>200</v>
      </c>
      <c r="J29" s="26"/>
      <c r="K29" s="27"/>
    </row>
    <row r="30" spans="1:11" ht="18" x14ac:dyDescent="0.2">
      <c r="A30" s="8"/>
      <c r="B30" s="24">
        <v>14</v>
      </c>
      <c r="C30" s="2" t="s">
        <v>17</v>
      </c>
      <c r="D30" s="2"/>
      <c r="E30" s="2"/>
      <c r="F30" s="2"/>
      <c r="G30" s="2"/>
      <c r="H30" s="38"/>
      <c r="I30" s="79">
        <v>0</v>
      </c>
      <c r="J30" s="26"/>
      <c r="K30" s="27"/>
    </row>
    <row r="31" spans="1:11" ht="18" x14ac:dyDescent="0.2">
      <c r="A31" s="8"/>
      <c r="B31" s="24">
        <v>15</v>
      </c>
      <c r="C31" s="2" t="s">
        <v>18</v>
      </c>
      <c r="D31" s="2"/>
      <c r="E31" s="2"/>
      <c r="F31" s="2"/>
      <c r="G31" s="2"/>
      <c r="H31" s="38"/>
      <c r="I31" s="79">
        <v>1200</v>
      </c>
      <c r="J31" s="26"/>
      <c r="K31" s="27"/>
    </row>
    <row r="32" spans="1:11" ht="18" x14ac:dyDescent="0.2">
      <c r="A32" s="8"/>
      <c r="B32" s="24">
        <v>16</v>
      </c>
      <c r="C32" s="2" t="s">
        <v>19</v>
      </c>
      <c r="D32" s="2"/>
      <c r="E32" s="2"/>
      <c r="F32" s="2"/>
      <c r="G32" s="2"/>
      <c r="H32" s="38"/>
      <c r="I32" s="79">
        <v>0</v>
      </c>
      <c r="J32" s="26"/>
      <c r="K32" s="27"/>
    </row>
    <row r="33" spans="1:11" ht="18.75" thickBot="1" x14ac:dyDescent="0.25">
      <c r="A33" s="8"/>
      <c r="B33" s="24">
        <v>17</v>
      </c>
      <c r="C33" s="2" t="s">
        <v>42</v>
      </c>
      <c r="D33" s="2"/>
      <c r="E33" s="2"/>
      <c r="F33" s="2"/>
      <c r="G33" s="2"/>
      <c r="H33" s="38"/>
      <c r="I33" s="79">
        <v>0</v>
      </c>
      <c r="J33" s="26"/>
      <c r="K33" s="27"/>
    </row>
    <row r="34" spans="1:11" ht="19.5" customHeight="1" thickBot="1" x14ac:dyDescent="0.25">
      <c r="A34" s="8"/>
      <c r="B34" s="24">
        <v>18</v>
      </c>
      <c r="C34" s="5" t="s">
        <v>20</v>
      </c>
      <c r="D34" s="5"/>
      <c r="E34" s="5"/>
      <c r="F34" s="2"/>
      <c r="G34" s="2"/>
      <c r="H34" s="28"/>
      <c r="I34" s="85">
        <f>SUM(H35:H40)</f>
        <v>3960</v>
      </c>
      <c r="J34" s="54"/>
      <c r="K34" s="30">
        <f>+I34/D3</f>
        <v>132</v>
      </c>
    </row>
    <row r="35" spans="1:11" ht="18" x14ac:dyDescent="0.2">
      <c r="A35" s="8"/>
      <c r="B35" s="24"/>
      <c r="C35" s="2"/>
      <c r="D35" s="2"/>
      <c r="E35" s="2"/>
      <c r="F35" s="2"/>
      <c r="G35" s="6" t="s">
        <v>55</v>
      </c>
      <c r="H35" s="72">
        <v>2000</v>
      </c>
      <c r="I35" s="38"/>
      <c r="J35" s="21"/>
      <c r="K35" s="55"/>
    </row>
    <row r="36" spans="1:11" ht="18" x14ac:dyDescent="0.2">
      <c r="A36" s="8"/>
      <c r="B36" s="24"/>
      <c r="C36" s="2"/>
      <c r="D36" s="2"/>
      <c r="E36" s="2"/>
      <c r="F36" s="2"/>
      <c r="G36" s="6" t="s">
        <v>56</v>
      </c>
      <c r="H36" s="72">
        <v>1000</v>
      </c>
      <c r="I36" s="38"/>
      <c r="J36" s="21"/>
      <c r="K36" s="22"/>
    </row>
    <row r="37" spans="1:11" ht="18" x14ac:dyDescent="0.2">
      <c r="A37" s="8"/>
      <c r="B37" s="24"/>
      <c r="C37" s="2"/>
      <c r="D37" s="2"/>
      <c r="E37" s="2"/>
      <c r="F37" s="2"/>
      <c r="G37" s="6" t="s">
        <v>57</v>
      </c>
      <c r="H37" s="72">
        <v>600</v>
      </c>
      <c r="I37" s="38"/>
      <c r="J37" s="21"/>
      <c r="K37" s="22"/>
    </row>
    <row r="38" spans="1:11" ht="18" x14ac:dyDescent="0.2">
      <c r="A38" s="8"/>
      <c r="B38" s="24"/>
      <c r="C38" s="2"/>
      <c r="D38" s="2"/>
      <c r="E38" s="2"/>
      <c r="F38" s="2"/>
      <c r="G38" s="6" t="s">
        <v>75</v>
      </c>
      <c r="H38" s="72">
        <v>300</v>
      </c>
      <c r="I38" s="38"/>
      <c r="J38" s="21"/>
      <c r="K38" s="22"/>
    </row>
    <row r="39" spans="1:11" ht="18" x14ac:dyDescent="0.2">
      <c r="A39" s="8"/>
      <c r="B39" s="24"/>
      <c r="C39" s="2"/>
      <c r="D39" s="2"/>
      <c r="E39" s="2"/>
      <c r="F39" s="2"/>
      <c r="G39" s="6" t="s">
        <v>58</v>
      </c>
      <c r="H39" s="72">
        <v>60</v>
      </c>
      <c r="I39" s="38"/>
      <c r="J39" s="21"/>
      <c r="K39" s="22"/>
    </row>
    <row r="40" spans="1:11" ht="18" x14ac:dyDescent="0.2">
      <c r="A40" s="8"/>
      <c r="B40" s="24"/>
      <c r="C40" s="2"/>
      <c r="D40" s="2"/>
      <c r="E40" s="2"/>
      <c r="F40" s="2"/>
      <c r="G40" s="102" t="s">
        <v>77</v>
      </c>
      <c r="H40" s="73">
        <v>0</v>
      </c>
      <c r="I40" s="20"/>
      <c r="J40" s="21"/>
      <c r="K40" s="22"/>
    </row>
    <row r="41" spans="1:11" ht="18" x14ac:dyDescent="0.2">
      <c r="A41" s="8"/>
      <c r="B41" s="24">
        <v>19</v>
      </c>
      <c r="C41" s="3" t="s">
        <v>21</v>
      </c>
      <c r="D41" s="3"/>
      <c r="E41" s="3"/>
      <c r="F41" s="2"/>
      <c r="G41" s="2"/>
      <c r="H41" s="38"/>
      <c r="I41" s="80">
        <v>500</v>
      </c>
      <c r="J41" s="29"/>
      <c r="K41" s="22"/>
    </row>
    <row r="42" spans="1:11" ht="18" x14ac:dyDescent="0.2">
      <c r="A42" s="8"/>
      <c r="B42" s="24">
        <v>20</v>
      </c>
      <c r="C42" s="2" t="s">
        <v>22</v>
      </c>
      <c r="D42" s="2"/>
      <c r="E42" s="2"/>
      <c r="F42" s="2"/>
      <c r="G42" s="2"/>
      <c r="H42" s="38"/>
      <c r="I42" s="80">
        <v>200</v>
      </c>
      <c r="J42" s="56"/>
      <c r="K42" s="22"/>
    </row>
    <row r="43" spans="1:11" ht="18" x14ac:dyDescent="0.2">
      <c r="A43" s="8"/>
      <c r="B43" s="24">
        <v>21</v>
      </c>
      <c r="C43" s="2" t="s">
        <v>23</v>
      </c>
      <c r="D43" s="2"/>
      <c r="E43" s="2"/>
      <c r="F43" s="2"/>
      <c r="G43" s="2"/>
      <c r="H43" s="38"/>
      <c r="I43" s="80">
        <v>300</v>
      </c>
      <c r="J43" s="56"/>
      <c r="K43" s="22"/>
    </row>
    <row r="44" spans="1:11" ht="18" x14ac:dyDescent="0.2">
      <c r="A44" s="8"/>
      <c r="B44" s="24">
        <v>22</v>
      </c>
      <c r="C44" s="2" t="s">
        <v>24</v>
      </c>
      <c r="D44" s="2"/>
      <c r="E44" s="2"/>
      <c r="F44" s="2"/>
      <c r="G44" s="2"/>
      <c r="H44" s="38"/>
      <c r="I44" s="80">
        <v>0</v>
      </c>
      <c r="J44" s="56"/>
      <c r="K44" s="22"/>
    </row>
    <row r="45" spans="1:11" ht="18" x14ac:dyDescent="0.2">
      <c r="A45" s="8"/>
      <c r="B45" s="24">
        <v>23</v>
      </c>
      <c r="C45" s="2" t="s">
        <v>25</v>
      </c>
      <c r="D45" s="2"/>
      <c r="E45" s="2"/>
      <c r="F45" s="2"/>
      <c r="G45" s="2"/>
      <c r="H45" s="28"/>
      <c r="I45" s="86">
        <f>+H46+H47</f>
        <v>0</v>
      </c>
      <c r="J45" s="56"/>
      <c r="K45" s="22"/>
    </row>
    <row r="46" spans="1:11" ht="18" x14ac:dyDescent="0.2">
      <c r="A46" s="8"/>
      <c r="B46" s="90" t="s">
        <v>9</v>
      </c>
      <c r="C46" s="91" t="s">
        <v>61</v>
      </c>
      <c r="D46" s="2"/>
      <c r="E46" s="2"/>
      <c r="F46" s="2"/>
      <c r="G46" s="2"/>
      <c r="H46" s="72">
        <v>0</v>
      </c>
      <c r="I46" s="20"/>
      <c r="J46" s="21"/>
      <c r="K46" s="22"/>
    </row>
    <row r="47" spans="1:11" ht="18" x14ac:dyDescent="0.2">
      <c r="A47" s="8"/>
      <c r="B47" s="90" t="s">
        <v>10</v>
      </c>
      <c r="C47" s="91" t="s">
        <v>62</v>
      </c>
      <c r="D47" s="2"/>
      <c r="E47" s="2"/>
      <c r="F47" s="2"/>
      <c r="G47" s="2"/>
      <c r="H47" s="72">
        <v>0</v>
      </c>
      <c r="I47" s="20"/>
      <c r="J47" s="21"/>
      <c r="K47" s="22"/>
    </row>
    <row r="48" spans="1:11" ht="18" x14ac:dyDescent="0.2">
      <c r="A48" s="8"/>
      <c r="B48" s="24">
        <v>24</v>
      </c>
      <c r="C48" s="2" t="s">
        <v>26</v>
      </c>
      <c r="D48" s="2"/>
      <c r="E48" s="2"/>
      <c r="F48" s="2"/>
      <c r="G48" s="2"/>
      <c r="H48" s="28"/>
      <c r="I48" s="87">
        <f>+H49+H50</f>
        <v>150</v>
      </c>
      <c r="J48" s="56"/>
      <c r="K48" s="22"/>
    </row>
    <row r="49" spans="1:11" ht="18" x14ac:dyDescent="0.2">
      <c r="A49" s="8"/>
      <c r="B49" s="24"/>
      <c r="C49" s="2"/>
      <c r="D49" s="2"/>
      <c r="E49" s="2"/>
      <c r="F49" s="2"/>
      <c r="G49" s="6" t="s">
        <v>59</v>
      </c>
      <c r="H49" s="81">
        <v>150</v>
      </c>
      <c r="I49" s="57"/>
      <c r="J49" s="56"/>
      <c r="K49" s="22"/>
    </row>
    <row r="50" spans="1:11" ht="18" x14ac:dyDescent="0.2">
      <c r="A50" s="8"/>
      <c r="B50" s="24"/>
      <c r="C50" s="2"/>
      <c r="D50" s="2"/>
      <c r="E50" s="2"/>
      <c r="F50" s="2"/>
      <c r="G50" s="6" t="s">
        <v>67</v>
      </c>
      <c r="H50" s="81">
        <v>0</v>
      </c>
      <c r="I50" s="57"/>
      <c r="J50" s="56"/>
      <c r="K50" s="22"/>
    </row>
    <row r="51" spans="1:11" ht="18" x14ac:dyDescent="0.2">
      <c r="A51" s="8"/>
      <c r="B51" s="24">
        <v>25</v>
      </c>
      <c r="C51" s="2" t="s">
        <v>27</v>
      </c>
      <c r="D51" s="2"/>
      <c r="E51" s="2"/>
      <c r="F51" s="2"/>
      <c r="G51" s="2"/>
      <c r="H51" s="38"/>
      <c r="I51" s="80">
        <v>0</v>
      </c>
      <c r="J51" s="56"/>
      <c r="K51" s="22"/>
    </row>
    <row r="52" spans="1:11" ht="18" x14ac:dyDescent="0.2">
      <c r="A52" s="8"/>
      <c r="B52" s="24">
        <v>26</v>
      </c>
      <c r="C52" s="2" t="s">
        <v>28</v>
      </c>
      <c r="D52" s="2"/>
      <c r="E52" s="2"/>
      <c r="F52" s="2"/>
      <c r="G52" s="2"/>
      <c r="H52" s="28"/>
      <c r="I52" s="87">
        <f>SUM(H53:H54)</f>
        <v>0</v>
      </c>
      <c r="J52" s="56"/>
      <c r="K52" s="22"/>
    </row>
    <row r="53" spans="1:11" ht="18" x14ac:dyDescent="0.2">
      <c r="A53" s="8"/>
      <c r="B53" s="90" t="s">
        <v>9</v>
      </c>
      <c r="C53" s="91" t="s">
        <v>63</v>
      </c>
      <c r="D53" s="2"/>
      <c r="E53" s="2"/>
      <c r="F53" s="2"/>
      <c r="G53" s="2"/>
      <c r="H53" s="72">
        <v>0</v>
      </c>
      <c r="I53" s="20"/>
      <c r="J53" s="21"/>
      <c r="K53" s="22"/>
    </row>
    <row r="54" spans="1:11" ht="18" x14ac:dyDescent="0.2">
      <c r="A54" s="8"/>
      <c r="B54" s="90" t="s">
        <v>10</v>
      </c>
      <c r="C54" s="91" t="s">
        <v>51</v>
      </c>
      <c r="D54" s="2"/>
      <c r="E54" s="2"/>
      <c r="F54" s="2"/>
      <c r="G54" s="2"/>
      <c r="H54" s="72">
        <v>0</v>
      </c>
      <c r="I54" s="20"/>
      <c r="J54" s="21"/>
      <c r="K54" s="22"/>
    </row>
    <row r="55" spans="1:11" ht="18" x14ac:dyDescent="0.2">
      <c r="A55" s="8"/>
      <c r="B55" s="24">
        <v>27</v>
      </c>
      <c r="C55" s="2" t="s">
        <v>29</v>
      </c>
      <c r="D55" s="2"/>
      <c r="E55" s="2"/>
      <c r="F55" s="2"/>
      <c r="G55" s="2"/>
      <c r="H55" s="25"/>
      <c r="I55" s="82">
        <v>400</v>
      </c>
      <c r="J55" s="32"/>
      <c r="K55" s="22"/>
    </row>
    <row r="56" spans="1:11" ht="18" x14ac:dyDescent="0.2">
      <c r="A56" s="8"/>
      <c r="B56" s="24">
        <v>28</v>
      </c>
      <c r="C56" s="2" t="s">
        <v>30</v>
      </c>
      <c r="D56" s="2"/>
      <c r="E56" s="2"/>
      <c r="F56" s="2"/>
      <c r="G56" s="2"/>
      <c r="H56" s="38"/>
      <c r="I56" s="82">
        <v>200</v>
      </c>
      <c r="J56" s="32"/>
      <c r="K56" s="22"/>
    </row>
    <row r="57" spans="1:11" ht="18" x14ac:dyDescent="0.2">
      <c r="A57" s="8"/>
      <c r="B57" s="24">
        <v>29</v>
      </c>
      <c r="C57" s="2" t="s">
        <v>31</v>
      </c>
      <c r="D57" s="2"/>
      <c r="E57" s="2"/>
      <c r="F57" s="2"/>
      <c r="G57" s="2"/>
      <c r="H57" s="38"/>
      <c r="I57" s="82">
        <v>0</v>
      </c>
      <c r="J57" s="32"/>
      <c r="K57" s="22"/>
    </row>
    <row r="58" spans="1:11" ht="18" x14ac:dyDescent="0.2">
      <c r="A58" s="8"/>
      <c r="B58" s="24">
        <v>30</v>
      </c>
      <c r="C58" s="2" t="s">
        <v>32</v>
      </c>
      <c r="D58" s="2"/>
      <c r="E58" s="2"/>
      <c r="F58" s="2"/>
      <c r="G58" s="2"/>
      <c r="H58" s="38"/>
      <c r="I58" s="82">
        <v>250</v>
      </c>
      <c r="J58" s="32"/>
      <c r="K58" s="22"/>
    </row>
    <row r="59" spans="1:11" ht="18" x14ac:dyDescent="0.2">
      <c r="A59" s="8"/>
      <c r="B59" s="24">
        <v>31</v>
      </c>
      <c r="C59" s="2" t="s">
        <v>33</v>
      </c>
      <c r="D59" s="2"/>
      <c r="E59" s="2"/>
      <c r="F59" s="2"/>
      <c r="G59" s="2"/>
      <c r="H59" s="38"/>
      <c r="I59" s="82">
        <v>0</v>
      </c>
      <c r="J59" s="32"/>
      <c r="K59" s="22"/>
    </row>
    <row r="60" spans="1:11" ht="18.75" thickBot="1" x14ac:dyDescent="0.25">
      <c r="A60" s="8"/>
      <c r="B60" s="24">
        <v>32</v>
      </c>
      <c r="C60" s="2" t="s">
        <v>34</v>
      </c>
      <c r="D60" s="2"/>
      <c r="E60" s="2"/>
      <c r="F60" s="2"/>
      <c r="G60" s="2"/>
      <c r="H60" s="38"/>
      <c r="I60" s="82">
        <v>0</v>
      </c>
      <c r="J60" s="32"/>
      <c r="K60" s="22"/>
    </row>
    <row r="61" spans="1:11" ht="18.75" thickBot="1" x14ac:dyDescent="0.25">
      <c r="A61" s="8"/>
      <c r="B61" s="24">
        <v>33</v>
      </c>
      <c r="C61" s="2" t="s">
        <v>35</v>
      </c>
      <c r="D61" s="2"/>
      <c r="E61" s="2"/>
      <c r="F61" s="2"/>
      <c r="G61" s="2"/>
      <c r="H61" s="28"/>
      <c r="I61" s="88">
        <f>SUM(H62:H64)</f>
        <v>800</v>
      </c>
      <c r="J61" s="58"/>
      <c r="K61" s="59">
        <f>+I61/D3</f>
        <v>26.666666666666668</v>
      </c>
    </row>
    <row r="62" spans="1:11" ht="18" x14ac:dyDescent="0.2">
      <c r="A62" s="8"/>
      <c r="B62" s="24"/>
      <c r="C62" s="2"/>
      <c r="D62" s="2"/>
      <c r="E62" s="2"/>
      <c r="F62" s="2"/>
      <c r="G62" s="6" t="s">
        <v>52</v>
      </c>
      <c r="H62" s="72">
        <v>500</v>
      </c>
      <c r="I62" s="38"/>
      <c r="J62" s="58"/>
      <c r="K62" s="55"/>
    </row>
    <row r="63" spans="1:11" ht="18" x14ac:dyDescent="0.2">
      <c r="A63" s="8"/>
      <c r="B63" s="24"/>
      <c r="C63" s="2"/>
      <c r="D63" s="2"/>
      <c r="E63" s="2"/>
      <c r="F63" s="2"/>
      <c r="G63" s="6" t="s">
        <v>53</v>
      </c>
      <c r="H63" s="72">
        <v>300</v>
      </c>
      <c r="I63" s="38"/>
      <c r="J63" s="58"/>
      <c r="K63" s="22"/>
    </row>
    <row r="64" spans="1:11" ht="18" x14ac:dyDescent="0.2">
      <c r="A64" s="8"/>
      <c r="B64" s="24"/>
      <c r="C64" s="2"/>
      <c r="D64" s="2"/>
      <c r="E64" s="2"/>
      <c r="F64" s="2"/>
      <c r="G64" s="6" t="s">
        <v>68</v>
      </c>
      <c r="H64" s="72">
        <v>0</v>
      </c>
      <c r="I64" s="28"/>
      <c r="J64" s="60"/>
      <c r="K64" s="22"/>
    </row>
    <row r="65" spans="1:11" ht="18" customHeight="1" x14ac:dyDescent="0.2">
      <c r="A65" s="8"/>
      <c r="B65" s="24">
        <v>34</v>
      </c>
      <c r="C65" s="2" t="s">
        <v>36</v>
      </c>
      <c r="D65" s="2"/>
      <c r="E65" s="2"/>
      <c r="F65" s="2"/>
      <c r="G65" s="2"/>
      <c r="H65" s="61"/>
      <c r="I65" s="85">
        <f>SUM(H66:H73)</f>
        <v>1051</v>
      </c>
      <c r="J65" s="54"/>
      <c r="K65" s="22"/>
    </row>
    <row r="66" spans="1:11" ht="18" x14ac:dyDescent="0.2">
      <c r="A66" s="8"/>
      <c r="B66" s="24"/>
      <c r="C66" s="2"/>
      <c r="D66" s="2"/>
      <c r="E66" s="2"/>
      <c r="F66" s="2"/>
      <c r="G66" s="6" t="s">
        <v>69</v>
      </c>
      <c r="H66" s="72">
        <v>200</v>
      </c>
      <c r="I66" s="38"/>
      <c r="J66" s="21"/>
      <c r="K66" s="22"/>
    </row>
    <row r="67" spans="1:11" ht="18" x14ac:dyDescent="0.2">
      <c r="A67" s="8"/>
      <c r="B67" s="24"/>
      <c r="C67" s="2"/>
      <c r="D67" s="2"/>
      <c r="E67" s="2"/>
      <c r="F67" s="2"/>
      <c r="G67" s="6" t="s">
        <v>70</v>
      </c>
      <c r="H67" s="72">
        <v>150</v>
      </c>
      <c r="I67" s="38"/>
      <c r="J67" s="21"/>
      <c r="K67" s="22"/>
    </row>
    <row r="68" spans="1:11" ht="18" x14ac:dyDescent="0.2">
      <c r="A68" s="8"/>
      <c r="B68" s="24"/>
      <c r="C68" s="2"/>
      <c r="D68" s="2"/>
      <c r="E68" s="2"/>
      <c r="F68" s="2"/>
      <c r="G68" s="6" t="s">
        <v>54</v>
      </c>
      <c r="H68" s="72">
        <v>50</v>
      </c>
      <c r="I68" s="38"/>
      <c r="J68" s="21"/>
      <c r="K68" s="22"/>
    </row>
    <row r="69" spans="1:11" ht="18" x14ac:dyDescent="0.2">
      <c r="A69" s="8"/>
      <c r="B69" s="24"/>
      <c r="C69" s="2"/>
      <c r="D69" s="2"/>
      <c r="E69" s="2"/>
      <c r="F69" s="2"/>
      <c r="G69" s="6" t="s">
        <v>71</v>
      </c>
      <c r="H69" s="72">
        <v>50</v>
      </c>
      <c r="I69" s="38"/>
      <c r="J69" s="21"/>
      <c r="K69" s="22"/>
    </row>
    <row r="70" spans="1:11" ht="18" x14ac:dyDescent="0.2">
      <c r="A70" s="8"/>
      <c r="B70" s="24"/>
      <c r="C70" s="2"/>
      <c r="D70" s="2"/>
      <c r="E70" s="2"/>
      <c r="F70" s="2"/>
      <c r="G70" s="6" t="s">
        <v>72</v>
      </c>
      <c r="H70" s="72">
        <v>100</v>
      </c>
      <c r="I70" s="38"/>
      <c r="J70" s="21"/>
      <c r="K70" s="22"/>
    </row>
    <row r="71" spans="1:11" ht="18" x14ac:dyDescent="0.2">
      <c r="A71" s="8"/>
      <c r="B71" s="24"/>
      <c r="C71" s="2"/>
      <c r="D71" s="2"/>
      <c r="E71" s="2"/>
      <c r="F71" s="2"/>
      <c r="G71" s="6" t="s">
        <v>73</v>
      </c>
      <c r="H71" s="72">
        <v>500</v>
      </c>
      <c r="I71" s="38"/>
      <c r="J71" s="21"/>
      <c r="K71" s="22"/>
    </row>
    <row r="72" spans="1:11" ht="18" x14ac:dyDescent="0.2">
      <c r="A72" s="8"/>
      <c r="B72" s="24"/>
      <c r="C72" s="2"/>
      <c r="D72" s="2"/>
      <c r="E72" s="2"/>
      <c r="F72" s="2"/>
      <c r="G72" s="102" t="s">
        <v>76</v>
      </c>
      <c r="H72" s="72">
        <v>0</v>
      </c>
      <c r="I72" s="38"/>
      <c r="J72" s="21"/>
      <c r="K72" s="22"/>
    </row>
    <row r="73" spans="1:11" ht="18.75" thickBot="1" x14ac:dyDescent="0.25">
      <c r="A73" s="8"/>
      <c r="B73" s="24"/>
      <c r="C73" s="2"/>
      <c r="D73" s="2"/>
      <c r="E73" s="2"/>
      <c r="F73" s="2"/>
      <c r="G73" s="102" t="s">
        <v>76</v>
      </c>
      <c r="H73" s="72">
        <v>1</v>
      </c>
      <c r="I73" s="38"/>
      <c r="J73" s="62"/>
      <c r="K73" s="63"/>
    </row>
    <row r="74" spans="1:11" ht="24" customHeight="1" thickBot="1" x14ac:dyDescent="0.25">
      <c r="A74" s="8"/>
      <c r="B74" s="64">
        <v>35</v>
      </c>
      <c r="C74" s="65" t="s">
        <v>38</v>
      </c>
      <c r="D74" s="65"/>
      <c r="E74" s="65"/>
      <c r="F74" s="65"/>
      <c r="G74" s="65"/>
      <c r="H74" s="65"/>
      <c r="I74" s="66">
        <f>SUM(I28:I73)</f>
        <v>9511</v>
      </c>
      <c r="J74" s="26"/>
      <c r="K74" s="30">
        <f>+I74/D3</f>
        <v>317.03333333333336</v>
      </c>
    </row>
    <row r="75" spans="1:11" ht="25.5" customHeight="1" thickBot="1" x14ac:dyDescent="0.25">
      <c r="A75" s="8"/>
      <c r="B75" s="67">
        <v>36</v>
      </c>
      <c r="C75" s="68" t="s">
        <v>43</v>
      </c>
      <c r="D75" s="68"/>
      <c r="E75" s="68"/>
      <c r="F75" s="68"/>
      <c r="G75" s="68"/>
      <c r="H75" s="68"/>
      <c r="I75" s="69">
        <f>+I25-I74</f>
        <v>4689</v>
      </c>
      <c r="J75" s="70"/>
      <c r="K75" s="30">
        <f>+I75/D3</f>
        <v>156.30000000000001</v>
      </c>
    </row>
  </sheetData>
  <sheetProtection algorithmName="SHA-512" hashValue="yzH6tcPmDQyM4IfYKr1AKoYCr0+U788AEO8CDEoJ7mZCo9sJ2nHvECT3F3Jm2kLqgcfwXvFzuFZysGI5HAANug==" saltValue="NacKV6W5CdUo3WVHM6LQyw==" spinCount="100000" sheet="1" objects="1" scenarios="1"/>
  <mergeCells count="4">
    <mergeCell ref="C5:G5"/>
    <mergeCell ref="B2:K2"/>
    <mergeCell ref="C6:G6"/>
    <mergeCell ref="C8:G8"/>
  </mergeCells>
  <phoneticPr fontId="4" type="noConversion"/>
  <pageMargins left="0.75" right="0.75" top="1" bottom="1" header="0.5" footer="0.5"/>
  <pageSetup scale="57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2007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Schoenian</dc:creator>
  <cp:lastModifiedBy>Susan Schoenian</cp:lastModifiedBy>
  <cp:lastPrinted>2008-03-20T02:10:15Z</cp:lastPrinted>
  <dcterms:created xsi:type="dcterms:W3CDTF">2007-02-03T21:19:37Z</dcterms:created>
  <dcterms:modified xsi:type="dcterms:W3CDTF">2014-12-04T20:58:19Z</dcterms:modified>
</cp:coreProperties>
</file>